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'Лист3'!$A$1:$AD$34</definedName>
  </definedNames>
  <calcPr fullCalcOnLoad="1"/>
</workbook>
</file>

<file path=xl/sharedStrings.xml><?xml version="1.0" encoding="utf-8"?>
<sst xmlns="http://schemas.openxmlformats.org/spreadsheetml/2006/main" count="64" uniqueCount="60">
  <si>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</si>
  <si>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</si>
  <si>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</si>
  <si>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</si>
  <si>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</si>
  <si>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</si>
  <si>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</si>
  <si>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Чебулинского района"</t>
  </si>
  <si>
    <t>Филиал "Энергосеть г. Гурьевск"</t>
  </si>
  <si>
    <t>Филиал "Энергосеть Ижморского района"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</si>
  <si>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</si>
  <si>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</si>
  <si>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</si>
  <si>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</si>
  <si>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</si>
  <si>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Полысаево"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</si>
  <si>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</si>
  <si>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</si>
  <si>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</si>
  <si>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</si>
  <si>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</si>
  <si>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</si>
  <si>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</si>
  <si>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</si>
  <si>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Белогорск"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</si>
  <si>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</si>
  <si>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</si>
  <si>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</si>
  <si>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</si>
  <si>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</si>
  <si>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</si>
  <si>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</si>
  <si>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</si>
  <si>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</si>
  <si>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</si>
  <si>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Филиал "Энергосеть г. Тяжинский"</t>
  </si>
  <si>
    <t>Филиал "Энергосеть г. Анжеро-Судженк"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</si>
  <si>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</si>
  <si>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</si>
  <si>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</si>
  <si>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</si>
  <si>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</si>
  <si>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</si>
  <si>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</si>
  <si>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</si>
  <si>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</si>
  <si>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</si>
  <si>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</si>
  <si>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</si>
  <si>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</si>
  <si>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</si>
  <si>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</si>
  <si>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</si>
  <si>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</si>
  <si>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г.Белово"</t>
  </si>
  <si>
    <t>Сведения о техническом состоянии электрических сетей ООО "Кузбасская энергосетевая компания" в 2017 году</t>
  </si>
  <si>
    <t>2017 год</t>
  </si>
  <si>
    <t>Всего за 2017 год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</si>
  <si>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 в результате аварийных отключений, электрической энергии
(за период с января по декабрь 2017 г., включительно).</t>
  </si>
  <si>
    <r>
      <t xml:space="preserve">Общее количество технологических нарушений в электрических сетях филиалов ООО "КЭнК" за период с января по декабрь 2017 года составило 1061, недоотпуск электроэнергии в результате инцидентов </t>
    </r>
    <r>
      <rPr>
        <b/>
        <sz val="10"/>
        <rFont val="Arial"/>
        <family val="2"/>
      </rPr>
      <t xml:space="preserve"> 511,071 тыс. кВт*час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</si>
</sst>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8" fontId="0" fillId="0" borderId="17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88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88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88" fontId="0" fillId="33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33" borderId="42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view="pageBreakPreview" zoomScale="95" zoomScaleNormal="85" zoomScaleSheetLayoutView="95" workbookViewId="0" topLeftCell="A1">
      <selection activeCell="A35" sqref="A35:AD35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26.8515625" style="0" customWidth="1"/>
    <col min="4" max="4" width="6.7109375" style="0" customWidth="1"/>
    <col min="5" max="5" width="8.00390625" style="0" customWidth="1"/>
    <col min="6" max="6" width="8.7109375" style="0" customWidth="1"/>
    <col min="7" max="7" width="8.421875" style="0" customWidth="1"/>
    <col min="8" max="8" width="6.7109375" style="0" customWidth="1"/>
    <col min="9" max="10" width="5.57421875" style="0" customWidth="1"/>
    <col min="11" max="11" width="7.57421875" style="0" customWidth="1"/>
    <col min="12" max="12" width="5.7109375" style="0" customWidth="1"/>
    <col min="13" max="13" width="6.28125" style="0" customWidth="1"/>
    <col min="14" max="14" width="8.421875" style="0" customWidth="1"/>
    <col min="15" max="15" width="7.28125" style="0" customWidth="1"/>
    <col min="16" max="16" width="7.421875" style="0" customWidth="1"/>
    <col min="17" max="17" width="7.28125" style="0" customWidth="1"/>
    <col min="18" max="18" width="8.28125" style="0" customWidth="1"/>
    <col min="19" max="19" width="7.57421875" style="0" customWidth="1"/>
    <col min="20" max="20" width="8.00390625" style="0" customWidth="1"/>
    <col min="21" max="21" width="13.57421875" style="0" customWidth="1"/>
    <col min="22" max="22" width="15.00390625" style="0" customWidth="1"/>
    <col min="23" max="23" width="13.8515625" style="0" customWidth="1"/>
    <col min="24" max="24" width="12.28125" style="0" customWidth="1"/>
    <col min="25" max="25" width="14.140625" style="0" customWidth="1"/>
    <col min="26" max="27" width="9.57421875" style="0" bestFit="1" customWidth="1"/>
    <col min="28" max="28" width="10.57421875" style="0" bestFit="1" customWidth="1"/>
    <col min="30" max="30" width="10.57421875" style="0" customWidth="1"/>
  </cols>
  <sheetData>
    <row r="1" spans="1:30" ht="28.5" customHeight="1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57" customHeight="1" thickBot="1">
      <c r="A2" s="69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" customFormat="1" ht="26.25" customHeight="1" thickBot="1">
      <c r="A3" s="41" t="s">
        <v>1</v>
      </c>
      <c r="B3" s="44" t="s">
        <v>28</v>
      </c>
      <c r="C3" s="45"/>
      <c r="D3" s="64" t="s">
        <v>56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5"/>
    </row>
    <row r="4" spans="1:30" s="1" customFormat="1" ht="13.5" customHeight="1" thickBot="1">
      <c r="A4" s="42"/>
      <c r="B4" s="46"/>
      <c r="C4" s="47"/>
      <c r="D4" s="56" t="s">
        <v>0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  <c r="Z4" s="66" t="s">
        <v>27</v>
      </c>
      <c r="AA4" s="67"/>
      <c r="AB4" s="67"/>
      <c r="AC4" s="67"/>
      <c r="AD4" s="68"/>
    </row>
    <row r="5" spans="1:30" s="1" customFormat="1" ht="13.5" customHeight="1">
      <c r="A5" s="42"/>
      <c r="B5" s="46"/>
      <c r="C5" s="47"/>
      <c r="D5" s="38" t="s">
        <v>2</v>
      </c>
      <c r="E5" s="38"/>
      <c r="F5" s="38"/>
      <c r="G5" s="38" t="s">
        <v>52</v>
      </c>
      <c r="H5" s="38" t="s">
        <v>3</v>
      </c>
      <c r="I5" s="38"/>
      <c r="J5" s="38"/>
      <c r="K5" s="38" t="s">
        <v>40</v>
      </c>
      <c r="L5" s="38" t="s">
        <v>4</v>
      </c>
      <c r="M5" s="38"/>
      <c r="N5" s="38"/>
      <c r="O5" s="61" t="s">
        <v>47</v>
      </c>
      <c r="P5" s="38" t="s">
        <v>5</v>
      </c>
      <c r="Q5" s="38"/>
      <c r="R5" s="38"/>
      <c r="S5" s="71" t="s">
        <v>51</v>
      </c>
      <c r="T5" s="74" t="s">
        <v>57</v>
      </c>
      <c r="U5" s="50" t="s">
        <v>29</v>
      </c>
      <c r="V5" s="51"/>
      <c r="W5" s="51"/>
      <c r="X5" s="51"/>
      <c r="Y5" s="52"/>
      <c r="Z5" s="38" t="s">
        <v>2</v>
      </c>
      <c r="AA5" s="51" t="s">
        <v>3</v>
      </c>
      <c r="AB5" s="38" t="s">
        <v>4</v>
      </c>
      <c r="AC5" s="59" t="s">
        <v>5</v>
      </c>
      <c r="AD5" s="38" t="s">
        <v>6</v>
      </c>
    </row>
    <row r="6" spans="1:30" s="1" customFormat="1" ht="13.5" customHeight="1" thickBot="1">
      <c r="A6" s="42"/>
      <c r="B6" s="46"/>
      <c r="C6" s="47"/>
      <c r="D6" s="39"/>
      <c r="E6" s="39"/>
      <c r="F6" s="39"/>
      <c r="G6" s="38"/>
      <c r="H6" s="39"/>
      <c r="I6" s="39"/>
      <c r="J6" s="39"/>
      <c r="K6" s="38"/>
      <c r="L6" s="39"/>
      <c r="M6" s="39"/>
      <c r="N6" s="39"/>
      <c r="O6" s="62"/>
      <c r="P6" s="39"/>
      <c r="Q6" s="39"/>
      <c r="R6" s="39"/>
      <c r="S6" s="72"/>
      <c r="T6" s="74"/>
      <c r="U6" s="53"/>
      <c r="V6" s="54"/>
      <c r="W6" s="54"/>
      <c r="X6" s="54"/>
      <c r="Y6" s="55"/>
      <c r="Z6" s="38"/>
      <c r="AA6" s="51"/>
      <c r="AB6" s="38"/>
      <c r="AC6" s="59"/>
      <c r="AD6" s="38"/>
    </row>
    <row r="7" spans="1:30" s="1" customFormat="1" ht="72" customHeight="1" thickBot="1">
      <c r="A7" s="43"/>
      <c r="B7" s="48"/>
      <c r="C7" s="49"/>
      <c r="D7" s="11" t="s">
        <v>37</v>
      </c>
      <c r="E7" s="11" t="s">
        <v>38</v>
      </c>
      <c r="F7" s="11" t="s">
        <v>39</v>
      </c>
      <c r="G7" s="39"/>
      <c r="H7" s="11" t="s">
        <v>41</v>
      </c>
      <c r="I7" s="11" t="s">
        <v>42</v>
      </c>
      <c r="J7" s="11" t="s">
        <v>43</v>
      </c>
      <c r="K7" s="39"/>
      <c r="L7" s="11" t="s">
        <v>44</v>
      </c>
      <c r="M7" s="11" t="s">
        <v>45</v>
      </c>
      <c r="N7" s="11" t="s">
        <v>46</v>
      </c>
      <c r="O7" s="63"/>
      <c r="P7" s="11" t="s">
        <v>48</v>
      </c>
      <c r="Q7" s="11" t="s">
        <v>49</v>
      </c>
      <c r="R7" s="11" t="s">
        <v>50</v>
      </c>
      <c r="S7" s="73"/>
      <c r="T7" s="75"/>
      <c r="U7" s="10" t="s">
        <v>33</v>
      </c>
      <c r="V7" s="4" t="s">
        <v>30</v>
      </c>
      <c r="W7" s="3" t="s">
        <v>34</v>
      </c>
      <c r="X7" s="4" t="s">
        <v>31</v>
      </c>
      <c r="Y7" s="3" t="s">
        <v>32</v>
      </c>
      <c r="Z7" s="39"/>
      <c r="AA7" s="54"/>
      <c r="AB7" s="39"/>
      <c r="AC7" s="60"/>
      <c r="AD7" s="39"/>
    </row>
    <row r="8" spans="1:30" s="1" customFormat="1" ht="16.5" customHeight="1">
      <c r="A8" s="12">
        <v>1</v>
      </c>
      <c r="B8" s="82" t="s">
        <v>36</v>
      </c>
      <c r="C8" s="83"/>
      <c r="D8" s="13">
        <v>0</v>
      </c>
      <c r="E8" s="13">
        <v>2</v>
      </c>
      <c r="F8" s="13">
        <v>2</v>
      </c>
      <c r="G8" s="13">
        <f aca="true" t="shared" si="0" ref="G8:G30">D8+E8+F8</f>
        <v>4</v>
      </c>
      <c r="H8" s="18">
        <v>2</v>
      </c>
      <c r="I8" s="18">
        <v>11</v>
      </c>
      <c r="J8" s="18">
        <v>25</v>
      </c>
      <c r="K8" s="18">
        <f aca="true" t="shared" si="1" ref="K8:K30">H8+I8+J8</f>
        <v>38</v>
      </c>
      <c r="L8" s="13">
        <v>18</v>
      </c>
      <c r="M8" s="13">
        <v>8</v>
      </c>
      <c r="N8" s="13">
        <v>4</v>
      </c>
      <c r="O8" s="14">
        <f aca="true" t="shared" si="2" ref="O8:O30">L8+M8+N8</f>
        <v>30</v>
      </c>
      <c r="P8" s="14">
        <v>8</v>
      </c>
      <c r="Q8" s="14">
        <v>7</v>
      </c>
      <c r="R8" s="14">
        <v>1</v>
      </c>
      <c r="S8" s="13">
        <f aca="true" t="shared" si="3" ref="S8:S30">P8+Q8+R8</f>
        <v>16</v>
      </c>
      <c r="T8" s="18">
        <f aca="true" t="shared" si="4" ref="T8:T30">G8+K8+O8+S8</f>
        <v>88</v>
      </c>
      <c r="U8" s="13">
        <v>26</v>
      </c>
      <c r="V8" s="13">
        <v>6</v>
      </c>
      <c r="W8" s="13">
        <v>34</v>
      </c>
      <c r="X8" s="13">
        <v>2</v>
      </c>
      <c r="Y8" s="13">
        <v>20</v>
      </c>
      <c r="Z8" s="13">
        <v>1.359</v>
      </c>
      <c r="AA8" s="18">
        <v>6.496</v>
      </c>
      <c r="AB8" s="14">
        <v>5.374</v>
      </c>
      <c r="AC8" s="13">
        <v>1.602</v>
      </c>
      <c r="AD8" s="15">
        <f>Z8+AA8+AB8+AC8</f>
        <v>14.831</v>
      </c>
    </row>
    <row r="9" spans="1:30" s="2" customFormat="1" ht="15" customHeight="1">
      <c r="A9" s="16">
        <v>2</v>
      </c>
      <c r="B9" s="84" t="s">
        <v>54</v>
      </c>
      <c r="C9" s="85"/>
      <c r="D9" s="14">
        <v>0</v>
      </c>
      <c r="E9" s="14">
        <v>5</v>
      </c>
      <c r="F9" s="14">
        <v>13</v>
      </c>
      <c r="G9" s="14">
        <f t="shared" si="0"/>
        <v>18</v>
      </c>
      <c r="H9" s="14">
        <v>13</v>
      </c>
      <c r="I9" s="14">
        <v>15</v>
      </c>
      <c r="J9" s="14">
        <v>15</v>
      </c>
      <c r="K9" s="14">
        <f t="shared" si="1"/>
        <v>43</v>
      </c>
      <c r="L9" s="14">
        <v>20</v>
      </c>
      <c r="M9" s="14">
        <v>18</v>
      </c>
      <c r="N9" s="14">
        <v>6</v>
      </c>
      <c r="O9" s="14">
        <f t="shared" si="2"/>
        <v>44</v>
      </c>
      <c r="P9" s="14">
        <v>2</v>
      </c>
      <c r="Q9" s="14">
        <v>14</v>
      </c>
      <c r="R9" s="14">
        <v>4</v>
      </c>
      <c r="S9" s="14">
        <f t="shared" si="3"/>
        <v>20</v>
      </c>
      <c r="T9" s="33">
        <f t="shared" si="4"/>
        <v>125</v>
      </c>
      <c r="U9" s="14">
        <v>67</v>
      </c>
      <c r="V9" s="14">
        <v>5</v>
      </c>
      <c r="W9" s="14">
        <v>28</v>
      </c>
      <c r="X9" s="14">
        <v>5</v>
      </c>
      <c r="Y9" s="14">
        <v>20</v>
      </c>
      <c r="Z9" s="14">
        <v>4.157</v>
      </c>
      <c r="AA9" s="14">
        <v>9.574</v>
      </c>
      <c r="AB9" s="14">
        <v>10.89</v>
      </c>
      <c r="AC9" s="14">
        <v>2.069</v>
      </c>
      <c r="AD9" s="17">
        <f aca="true" t="shared" si="5" ref="AD9:AD30">Z9+AA9+AB9+AC9</f>
        <v>26.69</v>
      </c>
    </row>
    <row r="10" spans="1:30" s="2" customFormat="1" ht="15" customHeight="1">
      <c r="A10" s="16">
        <v>3</v>
      </c>
      <c r="B10" s="36" t="s">
        <v>24</v>
      </c>
      <c r="C10" s="37"/>
      <c r="D10" s="14">
        <v>0</v>
      </c>
      <c r="E10" s="14">
        <v>0</v>
      </c>
      <c r="F10" s="14">
        <v>0</v>
      </c>
      <c r="G10" s="14">
        <f t="shared" si="0"/>
        <v>0</v>
      </c>
      <c r="H10" s="18">
        <v>0</v>
      </c>
      <c r="I10" s="18">
        <v>0</v>
      </c>
      <c r="J10" s="18">
        <v>0</v>
      </c>
      <c r="K10" s="18">
        <f t="shared" si="1"/>
        <v>0</v>
      </c>
      <c r="L10" s="14">
        <v>1</v>
      </c>
      <c r="M10" s="14">
        <v>1</v>
      </c>
      <c r="N10" s="14">
        <v>0</v>
      </c>
      <c r="O10" s="14">
        <f t="shared" si="2"/>
        <v>2</v>
      </c>
      <c r="P10" s="14">
        <v>0</v>
      </c>
      <c r="Q10" s="14">
        <v>0</v>
      </c>
      <c r="R10" s="14">
        <v>1</v>
      </c>
      <c r="S10" s="14">
        <f t="shared" si="3"/>
        <v>1</v>
      </c>
      <c r="T10" s="29">
        <f t="shared" si="4"/>
        <v>3</v>
      </c>
      <c r="U10" s="18">
        <v>2</v>
      </c>
      <c r="V10" s="18">
        <v>0</v>
      </c>
      <c r="W10" s="18">
        <v>0</v>
      </c>
      <c r="X10" s="18">
        <v>0</v>
      </c>
      <c r="Y10" s="18">
        <v>1</v>
      </c>
      <c r="Z10" s="14">
        <v>0</v>
      </c>
      <c r="AA10" s="18">
        <v>0</v>
      </c>
      <c r="AB10" s="14">
        <v>1.959</v>
      </c>
      <c r="AC10" s="14">
        <v>0.121</v>
      </c>
      <c r="AD10" s="17">
        <f t="shared" si="5"/>
        <v>2.08</v>
      </c>
    </row>
    <row r="11" spans="1:30" s="2" customFormat="1" ht="12.75">
      <c r="A11" s="16">
        <v>4</v>
      </c>
      <c r="B11" s="36" t="s">
        <v>7</v>
      </c>
      <c r="C11" s="37"/>
      <c r="D11" s="14">
        <v>0</v>
      </c>
      <c r="E11" s="14">
        <v>0</v>
      </c>
      <c r="F11" s="14">
        <v>0</v>
      </c>
      <c r="G11" s="14">
        <f t="shared" si="0"/>
        <v>0</v>
      </c>
      <c r="H11" s="18">
        <v>0</v>
      </c>
      <c r="I11" s="18">
        <v>0</v>
      </c>
      <c r="J11" s="18">
        <v>1</v>
      </c>
      <c r="K11" s="18">
        <f t="shared" si="1"/>
        <v>1</v>
      </c>
      <c r="L11" s="14">
        <v>0</v>
      </c>
      <c r="M11" s="14">
        <v>1</v>
      </c>
      <c r="N11" s="14">
        <v>0</v>
      </c>
      <c r="O11" s="14">
        <f t="shared" si="2"/>
        <v>1</v>
      </c>
      <c r="P11" s="14">
        <v>2</v>
      </c>
      <c r="Q11" s="14">
        <v>0</v>
      </c>
      <c r="R11" s="14">
        <v>0</v>
      </c>
      <c r="S11" s="14">
        <f t="shared" si="3"/>
        <v>2</v>
      </c>
      <c r="T11" s="29">
        <f t="shared" si="4"/>
        <v>4</v>
      </c>
      <c r="U11" s="18">
        <v>0</v>
      </c>
      <c r="V11" s="18">
        <v>0</v>
      </c>
      <c r="W11" s="18">
        <v>1</v>
      </c>
      <c r="X11" s="18">
        <v>0</v>
      </c>
      <c r="Y11" s="18">
        <v>3</v>
      </c>
      <c r="Z11" s="14">
        <v>0</v>
      </c>
      <c r="AA11" s="18">
        <v>1.466</v>
      </c>
      <c r="AB11" s="14">
        <v>0.002</v>
      </c>
      <c r="AC11" s="14">
        <v>0.002</v>
      </c>
      <c r="AD11" s="17">
        <f t="shared" si="5"/>
        <v>1.47</v>
      </c>
    </row>
    <row r="12" spans="1:30" s="2" customFormat="1" ht="12.75">
      <c r="A12" s="16">
        <v>5</v>
      </c>
      <c r="B12" s="36" t="s">
        <v>8</v>
      </c>
      <c r="C12" s="37"/>
      <c r="D12" s="14">
        <v>0</v>
      </c>
      <c r="E12" s="14">
        <v>3</v>
      </c>
      <c r="F12" s="14">
        <v>7</v>
      </c>
      <c r="G12" s="14">
        <f t="shared" si="0"/>
        <v>10</v>
      </c>
      <c r="H12" s="18">
        <v>0</v>
      </c>
      <c r="I12" s="18">
        <v>8</v>
      </c>
      <c r="J12" s="18">
        <v>12</v>
      </c>
      <c r="K12" s="18">
        <f t="shared" si="1"/>
        <v>20</v>
      </c>
      <c r="L12" s="14">
        <v>8</v>
      </c>
      <c r="M12" s="14">
        <v>4</v>
      </c>
      <c r="N12" s="14">
        <v>4</v>
      </c>
      <c r="O12" s="14">
        <f t="shared" si="2"/>
        <v>16</v>
      </c>
      <c r="P12" s="14">
        <v>5</v>
      </c>
      <c r="Q12" s="14">
        <v>10</v>
      </c>
      <c r="R12" s="14">
        <v>4</v>
      </c>
      <c r="S12" s="14">
        <f t="shared" si="3"/>
        <v>19</v>
      </c>
      <c r="T12" s="29">
        <f t="shared" si="4"/>
        <v>65</v>
      </c>
      <c r="U12" s="18">
        <v>36</v>
      </c>
      <c r="V12" s="18">
        <v>1</v>
      </c>
      <c r="W12" s="18">
        <v>11</v>
      </c>
      <c r="X12" s="18">
        <v>4</v>
      </c>
      <c r="Y12" s="18">
        <v>13</v>
      </c>
      <c r="Z12" s="14">
        <v>3.188</v>
      </c>
      <c r="AA12" s="18">
        <v>20.478</v>
      </c>
      <c r="AB12" s="14">
        <v>3.755</v>
      </c>
      <c r="AC12" s="14">
        <v>7.143</v>
      </c>
      <c r="AD12" s="17">
        <f t="shared" si="5"/>
        <v>34.564</v>
      </c>
    </row>
    <row r="13" spans="1:30" s="2" customFormat="1" ht="12.75">
      <c r="A13" s="16">
        <v>6</v>
      </c>
      <c r="B13" s="36" t="s">
        <v>9</v>
      </c>
      <c r="C13" s="37"/>
      <c r="D13" s="14">
        <v>0</v>
      </c>
      <c r="E13" s="14">
        <v>0</v>
      </c>
      <c r="F13" s="14">
        <v>3</v>
      </c>
      <c r="G13" s="14">
        <f t="shared" si="0"/>
        <v>3</v>
      </c>
      <c r="H13" s="18">
        <v>0</v>
      </c>
      <c r="I13" s="18">
        <v>2</v>
      </c>
      <c r="J13" s="18">
        <v>3</v>
      </c>
      <c r="K13" s="18">
        <f t="shared" si="1"/>
        <v>5</v>
      </c>
      <c r="L13" s="14">
        <v>0</v>
      </c>
      <c r="M13" s="14">
        <v>6</v>
      </c>
      <c r="N13" s="14">
        <v>1</v>
      </c>
      <c r="O13" s="14">
        <f t="shared" si="2"/>
        <v>7</v>
      </c>
      <c r="P13" s="14">
        <v>1</v>
      </c>
      <c r="Q13" s="14">
        <v>2</v>
      </c>
      <c r="R13" s="14">
        <v>1</v>
      </c>
      <c r="S13" s="14">
        <f t="shared" si="3"/>
        <v>4</v>
      </c>
      <c r="T13" s="29">
        <f t="shared" si="4"/>
        <v>19</v>
      </c>
      <c r="U13" s="18">
        <v>9</v>
      </c>
      <c r="V13" s="18">
        <v>0</v>
      </c>
      <c r="W13" s="18">
        <v>3</v>
      </c>
      <c r="X13" s="18">
        <v>0</v>
      </c>
      <c r="Y13" s="18">
        <v>7</v>
      </c>
      <c r="Z13" s="14">
        <v>4.591</v>
      </c>
      <c r="AA13" s="18">
        <v>1.979</v>
      </c>
      <c r="AB13" s="14">
        <v>1.577</v>
      </c>
      <c r="AC13" s="14">
        <v>1.791</v>
      </c>
      <c r="AD13" s="17">
        <f t="shared" si="5"/>
        <v>9.938</v>
      </c>
    </row>
    <row r="14" spans="1:30" s="2" customFormat="1" ht="12.75">
      <c r="A14" s="19">
        <v>7</v>
      </c>
      <c r="B14" s="34" t="s">
        <v>10</v>
      </c>
      <c r="C14" s="35"/>
      <c r="D14" s="14">
        <v>0</v>
      </c>
      <c r="E14" s="14">
        <v>2</v>
      </c>
      <c r="F14" s="14">
        <v>3</v>
      </c>
      <c r="G14" s="14">
        <f t="shared" si="0"/>
        <v>5</v>
      </c>
      <c r="H14" s="18">
        <v>0</v>
      </c>
      <c r="I14" s="18">
        <v>5</v>
      </c>
      <c r="J14" s="18">
        <v>0</v>
      </c>
      <c r="K14" s="18">
        <f t="shared" si="1"/>
        <v>5</v>
      </c>
      <c r="L14" s="14">
        <v>2</v>
      </c>
      <c r="M14" s="14">
        <v>2</v>
      </c>
      <c r="N14" s="14">
        <v>1</v>
      </c>
      <c r="O14" s="14">
        <f t="shared" si="2"/>
        <v>5</v>
      </c>
      <c r="P14" s="14">
        <v>0</v>
      </c>
      <c r="Q14" s="14">
        <v>4</v>
      </c>
      <c r="R14" s="14">
        <v>2</v>
      </c>
      <c r="S14" s="14">
        <f t="shared" si="3"/>
        <v>6</v>
      </c>
      <c r="T14" s="29">
        <f t="shared" si="4"/>
        <v>21</v>
      </c>
      <c r="U14" s="18">
        <v>9</v>
      </c>
      <c r="V14" s="18">
        <v>1</v>
      </c>
      <c r="W14" s="18">
        <v>5</v>
      </c>
      <c r="X14" s="18">
        <v>0</v>
      </c>
      <c r="Y14" s="18">
        <v>6</v>
      </c>
      <c r="Z14" s="18">
        <v>1.526</v>
      </c>
      <c r="AA14" s="18">
        <v>3.225</v>
      </c>
      <c r="AB14" s="14">
        <v>1.49</v>
      </c>
      <c r="AC14" s="14">
        <v>4.15</v>
      </c>
      <c r="AD14" s="17">
        <f t="shared" si="5"/>
        <v>10.391000000000002</v>
      </c>
    </row>
    <row r="15" spans="1:30" s="2" customFormat="1" ht="12.75">
      <c r="A15" s="16">
        <v>8</v>
      </c>
      <c r="B15" s="36" t="s">
        <v>11</v>
      </c>
      <c r="C15" s="37"/>
      <c r="D15" s="18">
        <v>1</v>
      </c>
      <c r="E15" s="18">
        <v>2</v>
      </c>
      <c r="F15" s="18">
        <v>6</v>
      </c>
      <c r="G15" s="18">
        <f t="shared" si="0"/>
        <v>9</v>
      </c>
      <c r="H15" s="18">
        <v>5</v>
      </c>
      <c r="I15" s="18">
        <v>5</v>
      </c>
      <c r="J15" s="18">
        <v>5</v>
      </c>
      <c r="K15" s="18">
        <f t="shared" si="1"/>
        <v>15</v>
      </c>
      <c r="L15" s="14">
        <v>10</v>
      </c>
      <c r="M15" s="14">
        <v>6</v>
      </c>
      <c r="N15" s="14">
        <v>2</v>
      </c>
      <c r="O15" s="14">
        <f t="shared" si="2"/>
        <v>18</v>
      </c>
      <c r="P15" s="14">
        <v>4</v>
      </c>
      <c r="Q15" s="14">
        <v>8</v>
      </c>
      <c r="R15" s="14">
        <v>5</v>
      </c>
      <c r="S15" s="14">
        <f t="shared" si="3"/>
        <v>17</v>
      </c>
      <c r="T15" s="29">
        <f t="shared" si="4"/>
        <v>59</v>
      </c>
      <c r="U15" s="18">
        <v>34</v>
      </c>
      <c r="V15" s="18">
        <v>8</v>
      </c>
      <c r="W15" s="18">
        <v>9</v>
      </c>
      <c r="X15" s="18">
        <v>4</v>
      </c>
      <c r="Y15" s="18">
        <v>4</v>
      </c>
      <c r="Z15" s="18">
        <v>2.346</v>
      </c>
      <c r="AA15" s="18">
        <v>26.965</v>
      </c>
      <c r="AB15" s="14">
        <v>8.454</v>
      </c>
      <c r="AC15" s="14">
        <v>10.091</v>
      </c>
      <c r="AD15" s="17">
        <f t="shared" si="5"/>
        <v>47.856</v>
      </c>
    </row>
    <row r="16" spans="1:30" s="2" customFormat="1" ht="12.75">
      <c r="A16" s="19">
        <v>9</v>
      </c>
      <c r="B16" s="36" t="s">
        <v>12</v>
      </c>
      <c r="C16" s="37"/>
      <c r="D16" s="18">
        <v>0</v>
      </c>
      <c r="E16" s="18">
        <v>0</v>
      </c>
      <c r="F16" s="18">
        <v>4</v>
      </c>
      <c r="G16" s="18">
        <f t="shared" si="0"/>
        <v>4</v>
      </c>
      <c r="H16" s="18">
        <v>0</v>
      </c>
      <c r="I16" s="18">
        <v>5</v>
      </c>
      <c r="J16" s="18">
        <v>4</v>
      </c>
      <c r="K16" s="18">
        <f t="shared" si="1"/>
        <v>9</v>
      </c>
      <c r="L16" s="14">
        <v>5</v>
      </c>
      <c r="M16" s="14">
        <v>1</v>
      </c>
      <c r="N16" s="14">
        <v>0</v>
      </c>
      <c r="O16" s="14">
        <f t="shared" si="2"/>
        <v>6</v>
      </c>
      <c r="P16" s="14">
        <v>2</v>
      </c>
      <c r="Q16" s="14">
        <v>1</v>
      </c>
      <c r="R16" s="14">
        <v>0</v>
      </c>
      <c r="S16" s="14">
        <f t="shared" si="3"/>
        <v>3</v>
      </c>
      <c r="T16" s="29">
        <f t="shared" si="4"/>
        <v>22</v>
      </c>
      <c r="U16" s="18">
        <v>6</v>
      </c>
      <c r="V16" s="18">
        <v>0</v>
      </c>
      <c r="W16" s="18">
        <v>9</v>
      </c>
      <c r="X16" s="18">
        <v>4</v>
      </c>
      <c r="Y16" s="18">
        <v>3</v>
      </c>
      <c r="Z16" s="18">
        <v>1.501</v>
      </c>
      <c r="AA16" s="18">
        <v>1.133</v>
      </c>
      <c r="AB16" s="14">
        <v>0.579</v>
      </c>
      <c r="AC16" s="14">
        <v>0.103</v>
      </c>
      <c r="AD16" s="17">
        <f t="shared" si="5"/>
        <v>3.3160000000000003</v>
      </c>
    </row>
    <row r="17" spans="1:30" s="2" customFormat="1" ht="12.75">
      <c r="A17" s="19">
        <v>10</v>
      </c>
      <c r="B17" s="36" t="s">
        <v>13</v>
      </c>
      <c r="C17" s="37"/>
      <c r="D17" s="18">
        <v>0</v>
      </c>
      <c r="E17" s="18">
        <v>0</v>
      </c>
      <c r="F17" s="18">
        <v>3</v>
      </c>
      <c r="G17" s="18">
        <f t="shared" si="0"/>
        <v>3</v>
      </c>
      <c r="H17" s="18">
        <v>0</v>
      </c>
      <c r="I17" s="18">
        <v>2</v>
      </c>
      <c r="J17" s="18">
        <v>7</v>
      </c>
      <c r="K17" s="18">
        <f t="shared" si="1"/>
        <v>9</v>
      </c>
      <c r="L17" s="18">
        <v>0</v>
      </c>
      <c r="M17" s="18">
        <v>4</v>
      </c>
      <c r="N17" s="18">
        <v>2</v>
      </c>
      <c r="O17" s="18">
        <f t="shared" si="2"/>
        <v>6</v>
      </c>
      <c r="P17" s="18">
        <v>0</v>
      </c>
      <c r="Q17" s="18">
        <v>3</v>
      </c>
      <c r="R17" s="18">
        <v>1</v>
      </c>
      <c r="S17" s="18">
        <f t="shared" si="3"/>
        <v>4</v>
      </c>
      <c r="T17" s="29">
        <f t="shared" si="4"/>
        <v>22</v>
      </c>
      <c r="U17" s="18">
        <v>8</v>
      </c>
      <c r="V17" s="18">
        <v>2</v>
      </c>
      <c r="W17" s="18">
        <v>8</v>
      </c>
      <c r="X17" s="18">
        <v>2</v>
      </c>
      <c r="Y17" s="18">
        <v>2</v>
      </c>
      <c r="Z17" s="18">
        <v>0.151</v>
      </c>
      <c r="AA17" s="18">
        <v>0.106</v>
      </c>
      <c r="AB17" s="14">
        <v>0.067</v>
      </c>
      <c r="AC17" s="14">
        <v>0.131</v>
      </c>
      <c r="AD17" s="17">
        <f t="shared" si="5"/>
        <v>0.455</v>
      </c>
    </row>
    <row r="18" spans="1:30" s="2" customFormat="1" ht="12.75">
      <c r="A18" s="19">
        <v>11</v>
      </c>
      <c r="B18" s="34" t="s">
        <v>14</v>
      </c>
      <c r="C18" s="35"/>
      <c r="D18" s="18">
        <v>2</v>
      </c>
      <c r="E18" s="18">
        <v>1</v>
      </c>
      <c r="F18" s="18">
        <v>3</v>
      </c>
      <c r="G18" s="18">
        <f t="shared" si="0"/>
        <v>6</v>
      </c>
      <c r="H18" s="18">
        <v>0</v>
      </c>
      <c r="I18" s="18">
        <v>1</v>
      </c>
      <c r="J18" s="18">
        <v>4</v>
      </c>
      <c r="K18" s="18">
        <f t="shared" si="1"/>
        <v>5</v>
      </c>
      <c r="L18" s="18">
        <v>12</v>
      </c>
      <c r="M18" s="18">
        <v>6</v>
      </c>
      <c r="N18" s="18">
        <v>2</v>
      </c>
      <c r="O18" s="18">
        <f t="shared" si="2"/>
        <v>20</v>
      </c>
      <c r="P18" s="18">
        <v>2</v>
      </c>
      <c r="Q18" s="18">
        <v>6</v>
      </c>
      <c r="R18" s="18">
        <v>2</v>
      </c>
      <c r="S18" s="18">
        <f t="shared" si="3"/>
        <v>10</v>
      </c>
      <c r="T18" s="29">
        <f t="shared" si="4"/>
        <v>41</v>
      </c>
      <c r="U18" s="18">
        <v>24</v>
      </c>
      <c r="V18" s="18">
        <v>4</v>
      </c>
      <c r="W18" s="18">
        <v>2</v>
      </c>
      <c r="X18" s="18">
        <v>3</v>
      </c>
      <c r="Y18" s="18">
        <v>8</v>
      </c>
      <c r="Z18" s="18">
        <v>3.204</v>
      </c>
      <c r="AA18" s="18">
        <v>3.229</v>
      </c>
      <c r="AB18" s="14">
        <v>15.394</v>
      </c>
      <c r="AC18" s="14">
        <v>2.775</v>
      </c>
      <c r="AD18" s="17">
        <f t="shared" si="5"/>
        <v>24.601999999999997</v>
      </c>
    </row>
    <row r="19" spans="1:30" s="8" customFormat="1" ht="12.75">
      <c r="A19" s="19">
        <v>12</v>
      </c>
      <c r="B19" s="34" t="s">
        <v>15</v>
      </c>
      <c r="C19" s="35"/>
      <c r="D19" s="18">
        <v>0</v>
      </c>
      <c r="E19" s="18">
        <v>0</v>
      </c>
      <c r="F19" s="18">
        <v>1</v>
      </c>
      <c r="G19" s="18">
        <f t="shared" si="0"/>
        <v>1</v>
      </c>
      <c r="H19" s="18">
        <v>2</v>
      </c>
      <c r="I19" s="18">
        <v>7</v>
      </c>
      <c r="J19" s="18">
        <v>2</v>
      </c>
      <c r="K19" s="18">
        <f t="shared" si="1"/>
        <v>11</v>
      </c>
      <c r="L19" s="18">
        <v>2</v>
      </c>
      <c r="M19" s="18">
        <v>5</v>
      </c>
      <c r="N19" s="18">
        <v>1</v>
      </c>
      <c r="O19" s="18">
        <f t="shared" si="2"/>
        <v>8</v>
      </c>
      <c r="P19" s="18">
        <v>4</v>
      </c>
      <c r="Q19" s="18">
        <v>4</v>
      </c>
      <c r="R19" s="18">
        <v>0</v>
      </c>
      <c r="S19" s="18">
        <f t="shared" si="3"/>
        <v>8</v>
      </c>
      <c r="T19" s="29">
        <f t="shared" si="4"/>
        <v>28</v>
      </c>
      <c r="U19" s="18">
        <v>6</v>
      </c>
      <c r="V19" s="18">
        <v>0</v>
      </c>
      <c r="W19" s="18">
        <v>2</v>
      </c>
      <c r="X19" s="18">
        <v>2</v>
      </c>
      <c r="Y19" s="18">
        <v>18</v>
      </c>
      <c r="Z19" s="18">
        <v>0</v>
      </c>
      <c r="AA19" s="18">
        <v>4.137</v>
      </c>
      <c r="AB19" s="18">
        <v>2.216</v>
      </c>
      <c r="AC19" s="18">
        <v>0.91</v>
      </c>
      <c r="AD19" s="20">
        <f t="shared" si="5"/>
        <v>7.263</v>
      </c>
    </row>
    <row r="20" spans="1:30" s="2" customFormat="1" ht="12.75">
      <c r="A20" s="16">
        <v>13</v>
      </c>
      <c r="B20" s="36" t="s">
        <v>16</v>
      </c>
      <c r="C20" s="37"/>
      <c r="D20" s="18">
        <v>0</v>
      </c>
      <c r="E20" s="18">
        <v>7</v>
      </c>
      <c r="F20" s="18">
        <v>8</v>
      </c>
      <c r="G20" s="18">
        <f t="shared" si="0"/>
        <v>15</v>
      </c>
      <c r="H20" s="18">
        <v>4</v>
      </c>
      <c r="I20" s="18">
        <v>7</v>
      </c>
      <c r="J20" s="18">
        <v>8</v>
      </c>
      <c r="K20" s="18">
        <f t="shared" si="1"/>
        <v>19</v>
      </c>
      <c r="L20" s="14">
        <v>31</v>
      </c>
      <c r="M20" s="14">
        <v>11</v>
      </c>
      <c r="N20" s="14">
        <v>21</v>
      </c>
      <c r="O20" s="14">
        <f t="shared" si="2"/>
        <v>63</v>
      </c>
      <c r="P20" s="14">
        <v>7</v>
      </c>
      <c r="Q20" s="14">
        <v>16</v>
      </c>
      <c r="R20" s="14">
        <v>11</v>
      </c>
      <c r="S20" s="14">
        <f t="shared" si="3"/>
        <v>34</v>
      </c>
      <c r="T20" s="33">
        <f t="shared" si="4"/>
        <v>131</v>
      </c>
      <c r="U20" s="14">
        <v>72</v>
      </c>
      <c r="V20" s="14">
        <v>20</v>
      </c>
      <c r="W20" s="14">
        <v>21</v>
      </c>
      <c r="X20" s="14">
        <v>9</v>
      </c>
      <c r="Y20" s="14">
        <v>9</v>
      </c>
      <c r="Z20" s="18">
        <v>8.754</v>
      </c>
      <c r="AA20" s="18">
        <v>6.303</v>
      </c>
      <c r="AB20" s="14">
        <v>21.353</v>
      </c>
      <c r="AC20" s="14">
        <v>5.995</v>
      </c>
      <c r="AD20" s="17">
        <f t="shared" si="5"/>
        <v>42.404999999999994</v>
      </c>
    </row>
    <row r="21" spans="1:30" s="2" customFormat="1" ht="12.75">
      <c r="A21" s="16">
        <v>14</v>
      </c>
      <c r="B21" s="36" t="s">
        <v>25</v>
      </c>
      <c r="C21" s="37"/>
      <c r="D21" s="18">
        <v>0</v>
      </c>
      <c r="E21" s="18">
        <v>0</v>
      </c>
      <c r="F21" s="18">
        <v>3</v>
      </c>
      <c r="G21" s="18">
        <f t="shared" si="0"/>
        <v>3</v>
      </c>
      <c r="H21" s="18">
        <v>5</v>
      </c>
      <c r="I21" s="18">
        <v>11</v>
      </c>
      <c r="J21" s="18">
        <v>2</v>
      </c>
      <c r="K21" s="18">
        <f t="shared" si="1"/>
        <v>18</v>
      </c>
      <c r="L21" s="18">
        <v>1</v>
      </c>
      <c r="M21" s="18">
        <v>3</v>
      </c>
      <c r="N21" s="18">
        <v>5</v>
      </c>
      <c r="O21" s="18">
        <f t="shared" si="2"/>
        <v>9</v>
      </c>
      <c r="P21" s="18">
        <v>2</v>
      </c>
      <c r="Q21" s="18">
        <v>7</v>
      </c>
      <c r="R21" s="18">
        <v>4</v>
      </c>
      <c r="S21" s="18">
        <f t="shared" si="3"/>
        <v>13</v>
      </c>
      <c r="T21" s="29">
        <f t="shared" si="4"/>
        <v>43</v>
      </c>
      <c r="U21" s="18">
        <v>15</v>
      </c>
      <c r="V21" s="18">
        <v>0</v>
      </c>
      <c r="W21" s="18">
        <v>2</v>
      </c>
      <c r="X21" s="18">
        <v>0</v>
      </c>
      <c r="Y21" s="18">
        <v>26</v>
      </c>
      <c r="Z21" s="18">
        <v>5.524</v>
      </c>
      <c r="AA21" s="18">
        <v>35.287</v>
      </c>
      <c r="AB21" s="14">
        <v>12.511</v>
      </c>
      <c r="AC21" s="14">
        <v>1.084</v>
      </c>
      <c r="AD21" s="17">
        <f t="shared" si="5"/>
        <v>54.406000000000006</v>
      </c>
    </row>
    <row r="22" spans="1:30" s="2" customFormat="1" ht="12.75">
      <c r="A22" s="19">
        <v>15</v>
      </c>
      <c r="B22" s="34" t="s">
        <v>17</v>
      </c>
      <c r="C22" s="35"/>
      <c r="D22" s="18">
        <v>0</v>
      </c>
      <c r="E22" s="18">
        <v>0</v>
      </c>
      <c r="F22" s="18">
        <v>0</v>
      </c>
      <c r="G22" s="18">
        <f t="shared" si="0"/>
        <v>0</v>
      </c>
      <c r="H22" s="18">
        <v>0</v>
      </c>
      <c r="I22" s="18">
        <v>4</v>
      </c>
      <c r="J22" s="18">
        <v>0</v>
      </c>
      <c r="K22" s="18">
        <f t="shared" si="1"/>
        <v>4</v>
      </c>
      <c r="L22" s="18">
        <v>0</v>
      </c>
      <c r="M22" s="18">
        <v>1</v>
      </c>
      <c r="N22" s="18">
        <v>0</v>
      </c>
      <c r="O22" s="18">
        <f t="shared" si="2"/>
        <v>1</v>
      </c>
      <c r="P22" s="18">
        <v>0</v>
      </c>
      <c r="Q22" s="18">
        <v>0</v>
      </c>
      <c r="R22" s="18">
        <v>0</v>
      </c>
      <c r="S22" s="18">
        <f t="shared" si="3"/>
        <v>0</v>
      </c>
      <c r="T22" s="29">
        <f t="shared" si="4"/>
        <v>5</v>
      </c>
      <c r="U22" s="18">
        <v>1</v>
      </c>
      <c r="V22" s="18">
        <v>1</v>
      </c>
      <c r="W22" s="18">
        <v>1</v>
      </c>
      <c r="X22" s="18">
        <v>0</v>
      </c>
      <c r="Y22" s="18">
        <v>2</v>
      </c>
      <c r="Z22" s="18">
        <v>0</v>
      </c>
      <c r="AA22" s="18">
        <v>70.37</v>
      </c>
      <c r="AB22" s="14">
        <v>0.085</v>
      </c>
      <c r="AC22" s="14">
        <v>0</v>
      </c>
      <c r="AD22" s="17">
        <f t="shared" si="5"/>
        <v>70.455</v>
      </c>
    </row>
    <row r="23" spans="1:30" s="2" customFormat="1" ht="12.75">
      <c r="A23" s="16">
        <v>16</v>
      </c>
      <c r="B23" s="36" t="s">
        <v>18</v>
      </c>
      <c r="C23" s="37"/>
      <c r="D23" s="14">
        <v>11</v>
      </c>
      <c r="E23" s="14">
        <v>3</v>
      </c>
      <c r="F23" s="14">
        <v>14</v>
      </c>
      <c r="G23" s="14">
        <f t="shared" si="0"/>
        <v>28</v>
      </c>
      <c r="H23" s="14">
        <v>9</v>
      </c>
      <c r="I23" s="14">
        <v>14</v>
      </c>
      <c r="J23" s="14">
        <v>9</v>
      </c>
      <c r="K23" s="14">
        <f t="shared" si="1"/>
        <v>32</v>
      </c>
      <c r="L23" s="14">
        <v>11</v>
      </c>
      <c r="M23" s="14">
        <v>23</v>
      </c>
      <c r="N23" s="14">
        <v>18</v>
      </c>
      <c r="O23" s="14">
        <f t="shared" si="2"/>
        <v>52</v>
      </c>
      <c r="P23" s="14">
        <v>9</v>
      </c>
      <c r="Q23" s="14">
        <v>21</v>
      </c>
      <c r="R23" s="14">
        <v>8</v>
      </c>
      <c r="S23" s="14">
        <f t="shared" si="3"/>
        <v>38</v>
      </c>
      <c r="T23" s="33">
        <f t="shared" si="4"/>
        <v>150</v>
      </c>
      <c r="U23" s="14">
        <v>63</v>
      </c>
      <c r="V23" s="14">
        <v>12</v>
      </c>
      <c r="W23" s="14">
        <v>26</v>
      </c>
      <c r="X23" s="14">
        <v>9</v>
      </c>
      <c r="Y23" s="14">
        <v>40</v>
      </c>
      <c r="Z23" s="14">
        <v>46.179</v>
      </c>
      <c r="AA23" s="14">
        <v>5.466</v>
      </c>
      <c r="AB23" s="14">
        <v>25.251</v>
      </c>
      <c r="AC23" s="14">
        <v>7.332</v>
      </c>
      <c r="AD23" s="17">
        <f t="shared" si="5"/>
        <v>84.228</v>
      </c>
    </row>
    <row r="24" spans="1:30" s="2" customFormat="1" ht="12.75">
      <c r="A24" s="16">
        <v>17</v>
      </c>
      <c r="B24" s="36" t="s">
        <v>19</v>
      </c>
      <c r="C24" s="37"/>
      <c r="D24" s="18">
        <v>0</v>
      </c>
      <c r="E24" s="18">
        <v>1</v>
      </c>
      <c r="F24" s="18">
        <v>0</v>
      </c>
      <c r="G24" s="18">
        <f t="shared" si="0"/>
        <v>1</v>
      </c>
      <c r="H24" s="18">
        <v>1</v>
      </c>
      <c r="I24" s="18">
        <v>5</v>
      </c>
      <c r="J24" s="18">
        <v>7</v>
      </c>
      <c r="K24" s="18">
        <f t="shared" si="1"/>
        <v>13</v>
      </c>
      <c r="L24" s="14">
        <v>8</v>
      </c>
      <c r="M24" s="14">
        <v>10</v>
      </c>
      <c r="N24" s="14">
        <v>1</v>
      </c>
      <c r="O24" s="14">
        <f t="shared" si="2"/>
        <v>19</v>
      </c>
      <c r="P24" s="14">
        <v>1</v>
      </c>
      <c r="Q24" s="14">
        <v>7</v>
      </c>
      <c r="R24" s="14">
        <v>0</v>
      </c>
      <c r="S24" s="14">
        <f t="shared" si="3"/>
        <v>8</v>
      </c>
      <c r="T24" s="29">
        <f t="shared" si="4"/>
        <v>41</v>
      </c>
      <c r="U24" s="18">
        <v>23</v>
      </c>
      <c r="V24" s="18">
        <v>3</v>
      </c>
      <c r="W24" s="18">
        <v>8</v>
      </c>
      <c r="X24" s="18">
        <v>0</v>
      </c>
      <c r="Y24" s="18">
        <v>7</v>
      </c>
      <c r="Z24" s="18">
        <v>0</v>
      </c>
      <c r="AA24" s="18">
        <v>1.594</v>
      </c>
      <c r="AB24" s="14">
        <v>2.71</v>
      </c>
      <c r="AC24" s="14">
        <v>1.004</v>
      </c>
      <c r="AD24" s="17">
        <f t="shared" si="5"/>
        <v>5.308</v>
      </c>
    </row>
    <row r="25" spans="1:30" s="2" customFormat="1" ht="13.5" customHeight="1">
      <c r="A25" s="19">
        <v>18</v>
      </c>
      <c r="B25" s="36" t="s">
        <v>20</v>
      </c>
      <c r="C25" s="37"/>
      <c r="D25" s="18">
        <v>3</v>
      </c>
      <c r="E25" s="18">
        <v>1</v>
      </c>
      <c r="F25" s="18">
        <v>0</v>
      </c>
      <c r="G25" s="18">
        <f t="shared" si="0"/>
        <v>4</v>
      </c>
      <c r="H25" s="18">
        <v>4</v>
      </c>
      <c r="I25" s="18">
        <v>2</v>
      </c>
      <c r="J25" s="18">
        <v>4</v>
      </c>
      <c r="K25" s="18">
        <f t="shared" si="1"/>
        <v>10</v>
      </c>
      <c r="L25" s="18">
        <v>2</v>
      </c>
      <c r="M25" s="18">
        <v>3</v>
      </c>
      <c r="N25" s="18">
        <v>0</v>
      </c>
      <c r="O25" s="18">
        <f t="shared" si="2"/>
        <v>5</v>
      </c>
      <c r="P25" s="18">
        <v>1</v>
      </c>
      <c r="Q25" s="18">
        <v>2</v>
      </c>
      <c r="R25" s="18">
        <v>0</v>
      </c>
      <c r="S25" s="18">
        <f t="shared" si="3"/>
        <v>3</v>
      </c>
      <c r="T25" s="29">
        <f t="shared" si="4"/>
        <v>22</v>
      </c>
      <c r="U25" s="18">
        <v>9</v>
      </c>
      <c r="V25" s="18">
        <v>1</v>
      </c>
      <c r="W25" s="18">
        <v>2</v>
      </c>
      <c r="X25" s="18">
        <v>5</v>
      </c>
      <c r="Y25" s="18">
        <v>5</v>
      </c>
      <c r="Z25" s="18">
        <v>0.788</v>
      </c>
      <c r="AA25" s="18">
        <v>0.765</v>
      </c>
      <c r="AB25" s="14">
        <v>0.195</v>
      </c>
      <c r="AC25" s="14">
        <v>0.054</v>
      </c>
      <c r="AD25" s="17">
        <f t="shared" si="5"/>
        <v>1.802</v>
      </c>
    </row>
    <row r="26" spans="1:30" s="2" customFormat="1" ht="12.75">
      <c r="A26" s="16">
        <v>19</v>
      </c>
      <c r="B26" s="36" t="s">
        <v>35</v>
      </c>
      <c r="C26" s="37"/>
      <c r="D26" s="18">
        <v>0</v>
      </c>
      <c r="E26" s="18">
        <v>0</v>
      </c>
      <c r="F26" s="18">
        <v>1</v>
      </c>
      <c r="G26" s="18">
        <f t="shared" si="0"/>
        <v>1</v>
      </c>
      <c r="H26" s="18">
        <v>0</v>
      </c>
      <c r="I26" s="18">
        <v>2</v>
      </c>
      <c r="J26" s="18">
        <v>7</v>
      </c>
      <c r="K26" s="18">
        <f t="shared" si="1"/>
        <v>9</v>
      </c>
      <c r="L26" s="18">
        <v>10</v>
      </c>
      <c r="M26" s="18">
        <v>4</v>
      </c>
      <c r="N26" s="18">
        <v>1</v>
      </c>
      <c r="O26" s="18">
        <f t="shared" si="2"/>
        <v>15</v>
      </c>
      <c r="P26" s="18">
        <v>0</v>
      </c>
      <c r="Q26" s="18">
        <v>3</v>
      </c>
      <c r="R26" s="18">
        <v>0</v>
      </c>
      <c r="S26" s="18">
        <f t="shared" si="3"/>
        <v>3</v>
      </c>
      <c r="T26" s="29">
        <f t="shared" si="4"/>
        <v>28</v>
      </c>
      <c r="U26" s="18">
        <v>8</v>
      </c>
      <c r="V26" s="18">
        <v>1</v>
      </c>
      <c r="W26" s="18">
        <v>5</v>
      </c>
      <c r="X26" s="18">
        <v>2</v>
      </c>
      <c r="Y26" s="18">
        <v>12</v>
      </c>
      <c r="Z26" s="18">
        <v>0.297</v>
      </c>
      <c r="AA26" s="18">
        <v>6.012</v>
      </c>
      <c r="AB26" s="14">
        <v>4.436</v>
      </c>
      <c r="AC26" s="14">
        <v>5.678</v>
      </c>
      <c r="AD26" s="17">
        <f t="shared" si="5"/>
        <v>16.423</v>
      </c>
    </row>
    <row r="27" spans="1:30" s="2" customFormat="1" ht="12.75">
      <c r="A27" s="19">
        <v>20</v>
      </c>
      <c r="B27" s="34" t="s">
        <v>21</v>
      </c>
      <c r="C27" s="35"/>
      <c r="D27" s="18">
        <v>0</v>
      </c>
      <c r="E27" s="18">
        <v>2</v>
      </c>
      <c r="F27" s="18">
        <v>2</v>
      </c>
      <c r="G27" s="18">
        <f t="shared" si="0"/>
        <v>4</v>
      </c>
      <c r="H27" s="18">
        <v>3</v>
      </c>
      <c r="I27" s="18">
        <v>9</v>
      </c>
      <c r="J27" s="18">
        <v>11</v>
      </c>
      <c r="K27" s="18">
        <f t="shared" si="1"/>
        <v>23</v>
      </c>
      <c r="L27" s="18">
        <v>7</v>
      </c>
      <c r="M27" s="18">
        <v>10</v>
      </c>
      <c r="N27" s="18">
        <v>5</v>
      </c>
      <c r="O27" s="18">
        <f t="shared" si="2"/>
        <v>22</v>
      </c>
      <c r="P27" s="18">
        <v>4</v>
      </c>
      <c r="Q27" s="18">
        <v>1</v>
      </c>
      <c r="R27" s="18">
        <v>2</v>
      </c>
      <c r="S27" s="18">
        <f t="shared" si="3"/>
        <v>7</v>
      </c>
      <c r="T27" s="29">
        <f t="shared" si="4"/>
        <v>56</v>
      </c>
      <c r="U27" s="18">
        <v>34</v>
      </c>
      <c r="V27" s="18">
        <v>0</v>
      </c>
      <c r="W27" s="18">
        <v>7</v>
      </c>
      <c r="X27" s="18">
        <v>4</v>
      </c>
      <c r="Y27" s="18">
        <v>11</v>
      </c>
      <c r="Z27" s="18">
        <v>1.404</v>
      </c>
      <c r="AA27" s="18">
        <v>6.674</v>
      </c>
      <c r="AB27" s="14">
        <v>2.744</v>
      </c>
      <c r="AC27" s="14">
        <v>2.68</v>
      </c>
      <c r="AD27" s="17">
        <f t="shared" si="5"/>
        <v>13.501999999999999</v>
      </c>
    </row>
    <row r="28" spans="1:30" s="2" customFormat="1" ht="12.75">
      <c r="A28" s="16">
        <v>21</v>
      </c>
      <c r="B28" s="36" t="s">
        <v>22</v>
      </c>
      <c r="C28" s="37"/>
      <c r="D28" s="18">
        <v>1</v>
      </c>
      <c r="E28" s="18">
        <v>0</v>
      </c>
      <c r="F28" s="18">
        <v>1</v>
      </c>
      <c r="G28" s="18">
        <f t="shared" si="0"/>
        <v>2</v>
      </c>
      <c r="H28" s="18">
        <v>0</v>
      </c>
      <c r="I28" s="18">
        <v>4</v>
      </c>
      <c r="J28" s="18">
        <v>5</v>
      </c>
      <c r="K28" s="18">
        <f t="shared" si="1"/>
        <v>9</v>
      </c>
      <c r="L28" s="18">
        <v>2</v>
      </c>
      <c r="M28" s="18">
        <v>2</v>
      </c>
      <c r="N28" s="18">
        <v>1</v>
      </c>
      <c r="O28" s="18">
        <f t="shared" si="2"/>
        <v>5</v>
      </c>
      <c r="P28" s="18">
        <v>1</v>
      </c>
      <c r="Q28" s="18">
        <v>2</v>
      </c>
      <c r="R28" s="18">
        <v>0</v>
      </c>
      <c r="S28" s="18">
        <f t="shared" si="3"/>
        <v>3</v>
      </c>
      <c r="T28" s="29">
        <f t="shared" si="4"/>
        <v>19</v>
      </c>
      <c r="U28" s="18">
        <v>3</v>
      </c>
      <c r="V28" s="18">
        <v>4</v>
      </c>
      <c r="W28" s="18">
        <v>2</v>
      </c>
      <c r="X28" s="18">
        <v>1</v>
      </c>
      <c r="Y28" s="18">
        <v>9</v>
      </c>
      <c r="Z28" s="18">
        <v>0.115</v>
      </c>
      <c r="AA28" s="18">
        <v>2.237</v>
      </c>
      <c r="AB28" s="14">
        <v>0.936</v>
      </c>
      <c r="AC28" s="14">
        <v>0.267</v>
      </c>
      <c r="AD28" s="17">
        <f t="shared" si="5"/>
        <v>3.555</v>
      </c>
    </row>
    <row r="29" spans="1:30" s="2" customFormat="1" ht="12.75">
      <c r="A29" s="16">
        <v>22</v>
      </c>
      <c r="B29" s="36" t="s">
        <v>53</v>
      </c>
      <c r="C29" s="37"/>
      <c r="D29" s="18">
        <v>1</v>
      </c>
      <c r="E29" s="18">
        <v>2</v>
      </c>
      <c r="F29" s="18">
        <v>1</v>
      </c>
      <c r="G29" s="18">
        <f t="shared" si="0"/>
        <v>4</v>
      </c>
      <c r="H29" s="18">
        <v>5</v>
      </c>
      <c r="I29" s="18">
        <v>6</v>
      </c>
      <c r="J29" s="18">
        <v>4</v>
      </c>
      <c r="K29" s="18">
        <f t="shared" si="1"/>
        <v>15</v>
      </c>
      <c r="L29" s="18">
        <v>12</v>
      </c>
      <c r="M29" s="18">
        <v>4</v>
      </c>
      <c r="N29" s="18">
        <v>3</v>
      </c>
      <c r="O29" s="18">
        <f t="shared" si="2"/>
        <v>19</v>
      </c>
      <c r="P29" s="18">
        <v>4</v>
      </c>
      <c r="Q29" s="18">
        <v>7</v>
      </c>
      <c r="R29" s="18">
        <v>3</v>
      </c>
      <c r="S29" s="18">
        <f t="shared" si="3"/>
        <v>14</v>
      </c>
      <c r="T29" s="29">
        <f t="shared" si="4"/>
        <v>52</v>
      </c>
      <c r="U29" s="18">
        <v>16</v>
      </c>
      <c r="V29" s="18">
        <v>0</v>
      </c>
      <c r="W29" s="18">
        <v>2</v>
      </c>
      <c r="X29" s="18">
        <v>0</v>
      </c>
      <c r="Y29" s="18">
        <v>34</v>
      </c>
      <c r="Z29" s="18">
        <v>9.655</v>
      </c>
      <c r="AA29" s="18">
        <v>3.248</v>
      </c>
      <c r="AB29" s="14">
        <v>16.99</v>
      </c>
      <c r="AC29" s="14">
        <v>4.118</v>
      </c>
      <c r="AD29" s="17">
        <f>Z29+AA29+AB29+AC29</f>
        <v>34.010999999999996</v>
      </c>
    </row>
    <row r="30" spans="1:30" s="2" customFormat="1" ht="13.5" thickBot="1">
      <c r="A30" s="21">
        <v>23</v>
      </c>
      <c r="B30" s="80" t="s">
        <v>23</v>
      </c>
      <c r="C30" s="81"/>
      <c r="D30" s="22">
        <v>0</v>
      </c>
      <c r="E30" s="22">
        <v>0</v>
      </c>
      <c r="F30" s="22">
        <v>1</v>
      </c>
      <c r="G30" s="22">
        <f t="shared" si="0"/>
        <v>1</v>
      </c>
      <c r="H30" s="22">
        <v>0</v>
      </c>
      <c r="I30" s="22">
        <v>8</v>
      </c>
      <c r="J30" s="22">
        <v>3</v>
      </c>
      <c r="K30" s="22">
        <f t="shared" si="1"/>
        <v>11</v>
      </c>
      <c r="L30" s="22">
        <v>1</v>
      </c>
      <c r="M30" s="22">
        <v>1</v>
      </c>
      <c r="N30" s="22">
        <v>1</v>
      </c>
      <c r="O30" s="22">
        <f t="shared" si="2"/>
        <v>3</v>
      </c>
      <c r="P30" s="22">
        <v>0</v>
      </c>
      <c r="Q30" s="22">
        <v>2</v>
      </c>
      <c r="R30" s="22">
        <v>0</v>
      </c>
      <c r="S30" s="22">
        <f t="shared" si="3"/>
        <v>2</v>
      </c>
      <c r="T30" s="30">
        <f t="shared" si="4"/>
        <v>17</v>
      </c>
      <c r="U30" s="23">
        <v>8</v>
      </c>
      <c r="V30" s="23">
        <v>1</v>
      </c>
      <c r="W30" s="23">
        <v>7</v>
      </c>
      <c r="X30" s="23">
        <v>0</v>
      </c>
      <c r="Y30" s="23">
        <v>1</v>
      </c>
      <c r="Z30" s="18">
        <v>0.038</v>
      </c>
      <c r="AA30" s="18">
        <v>0.706</v>
      </c>
      <c r="AB30" s="14">
        <v>0.027</v>
      </c>
      <c r="AC30" s="14">
        <v>0.749</v>
      </c>
      <c r="AD30" s="24">
        <f t="shared" si="5"/>
        <v>1.52</v>
      </c>
    </row>
    <row r="31" spans="1:30" s="1" customFormat="1" ht="13.5" thickBot="1">
      <c r="A31" s="78" t="s">
        <v>26</v>
      </c>
      <c r="B31" s="79"/>
      <c r="C31" s="79"/>
      <c r="D31" s="25">
        <f>SUM(D8:D30)</f>
        <v>19</v>
      </c>
      <c r="E31" s="25">
        <f aca="true" t="shared" si="6" ref="E31:T31">SUM(E8:E30)</f>
        <v>31</v>
      </c>
      <c r="F31" s="25">
        <f t="shared" si="6"/>
        <v>76</v>
      </c>
      <c r="G31" s="25">
        <f t="shared" si="6"/>
        <v>126</v>
      </c>
      <c r="H31" s="31">
        <f t="shared" si="6"/>
        <v>53</v>
      </c>
      <c r="I31" s="31">
        <f t="shared" si="6"/>
        <v>133</v>
      </c>
      <c r="J31" s="31">
        <f t="shared" si="6"/>
        <v>138</v>
      </c>
      <c r="K31" s="31">
        <f t="shared" si="6"/>
        <v>324</v>
      </c>
      <c r="L31" s="25">
        <f t="shared" si="6"/>
        <v>163</v>
      </c>
      <c r="M31" s="25">
        <f t="shared" si="6"/>
        <v>134</v>
      </c>
      <c r="N31" s="25">
        <f t="shared" si="6"/>
        <v>79</v>
      </c>
      <c r="O31" s="25">
        <f t="shared" si="6"/>
        <v>376</v>
      </c>
      <c r="P31" s="25">
        <f t="shared" si="6"/>
        <v>59</v>
      </c>
      <c r="Q31" s="25">
        <f t="shared" si="6"/>
        <v>127</v>
      </c>
      <c r="R31" s="25">
        <f t="shared" si="6"/>
        <v>49</v>
      </c>
      <c r="S31" s="26">
        <f t="shared" si="6"/>
        <v>235</v>
      </c>
      <c r="T31" s="31">
        <f t="shared" si="6"/>
        <v>1061</v>
      </c>
      <c r="U31" s="25">
        <f aca="true" t="shared" si="7" ref="U31:AD31">SUM(U8:U30)</f>
        <v>479</v>
      </c>
      <c r="V31" s="25">
        <f t="shared" si="7"/>
        <v>70</v>
      </c>
      <c r="W31" s="25">
        <f t="shared" si="7"/>
        <v>195</v>
      </c>
      <c r="X31" s="25">
        <f t="shared" si="7"/>
        <v>56</v>
      </c>
      <c r="Y31" s="25">
        <f t="shared" si="7"/>
        <v>261</v>
      </c>
      <c r="Z31" s="27">
        <f>SUM(Z8:Z30)</f>
        <v>94.77699999999999</v>
      </c>
      <c r="AA31" s="32">
        <f t="shared" si="7"/>
        <v>217.44999999999996</v>
      </c>
      <c r="AB31" s="27">
        <f t="shared" si="7"/>
        <v>138.99499999999998</v>
      </c>
      <c r="AC31" s="28">
        <f t="shared" si="7"/>
        <v>59.84900000000001</v>
      </c>
      <c r="AD31" s="27">
        <f t="shared" si="7"/>
        <v>511.071</v>
      </c>
    </row>
    <row r="32" spans="1:30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7"/>
      <c r="U32" s="7"/>
      <c r="V32" s="7"/>
      <c r="W32" s="7"/>
      <c r="X32" s="7"/>
      <c r="Y32" s="7"/>
      <c r="Z32" s="5"/>
      <c r="AA32" s="5"/>
      <c r="AB32" s="5"/>
      <c r="AC32" s="5"/>
      <c r="AD32" s="5"/>
    </row>
    <row r="33" spans="1:30" ht="5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  <c r="T33" s="6"/>
      <c r="U33" s="6"/>
      <c r="V33" s="6"/>
      <c r="W33" s="6"/>
      <c r="X33" s="6"/>
      <c r="Y33" s="6"/>
      <c r="Z33" s="5"/>
      <c r="AA33" s="5"/>
      <c r="AB33" s="5"/>
      <c r="AC33" s="5"/>
      <c r="AD33" s="5"/>
    </row>
    <row r="34" spans="1:30" ht="25.5" customHeight="1">
      <c r="A34" s="77" t="s">
        <v>59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</row>
    <row r="35" spans="1:30" s="1" customFormat="1" ht="108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</row>
    <row r="36" spans="1:30" s="1" customFormat="1" ht="33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</row>
    <row r="37" spans="1:30" s="1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1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1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1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1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1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1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1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="1" customFormat="1" ht="12.75"/>
    <row r="46" s="1" customFormat="1" ht="12.75"/>
  </sheetData>
  <sheetProtection/>
  <mergeCells count="49">
    <mergeCell ref="A34:AD34"/>
    <mergeCell ref="A31:C31"/>
    <mergeCell ref="B30:C30"/>
    <mergeCell ref="B28:C28"/>
    <mergeCell ref="B8:C8"/>
    <mergeCell ref="B9:C9"/>
    <mergeCell ref="B22:C22"/>
    <mergeCell ref="B25:C25"/>
    <mergeCell ref="B23:C23"/>
    <mergeCell ref="B20:C20"/>
    <mergeCell ref="B24:C24"/>
    <mergeCell ref="A36:AD36"/>
    <mergeCell ref="A35:AD35"/>
    <mergeCell ref="B10:C10"/>
    <mergeCell ref="B11:C11"/>
    <mergeCell ref="B12:C12"/>
    <mergeCell ref="B27:C27"/>
    <mergeCell ref="B19:C19"/>
    <mergeCell ref="B16:C16"/>
    <mergeCell ref="B29:C29"/>
    <mergeCell ref="B26:C26"/>
    <mergeCell ref="B21:C21"/>
    <mergeCell ref="B13:C13"/>
    <mergeCell ref="B15:C15"/>
    <mergeCell ref="B18:C18"/>
    <mergeCell ref="AD5:AD7"/>
    <mergeCell ref="Z5:Z7"/>
    <mergeCell ref="S5:S7"/>
    <mergeCell ref="T5:T7"/>
    <mergeCell ref="L5:N6"/>
    <mergeCell ref="G5:G7"/>
    <mergeCell ref="D3:AD3"/>
    <mergeCell ref="P5:R6"/>
    <mergeCell ref="Z4:AD4"/>
    <mergeCell ref="A2:AD2"/>
    <mergeCell ref="AA5:AA7"/>
    <mergeCell ref="AB5:AB7"/>
    <mergeCell ref="K5:K7"/>
    <mergeCell ref="H5:J6"/>
    <mergeCell ref="B14:C14"/>
    <mergeCell ref="B17:C17"/>
    <mergeCell ref="D5:F6"/>
    <mergeCell ref="A1:AD1"/>
    <mergeCell ref="A3:A7"/>
    <mergeCell ref="B3:C7"/>
    <mergeCell ref="U5:Y6"/>
    <mergeCell ref="D4:Y4"/>
    <mergeCell ref="AC5:AC7"/>
    <mergeCell ref="O5:O7"/>
  </mergeCells>
  <printOptions horizontalCentered="1"/>
  <pageMargins left="0.16" right="0.17" top="0.48" bottom="0.5905511811023623" header="0.5118110236220472" footer="0.5118110236220472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Арнольд Татьяна Павловна</cp:lastModifiedBy>
  <cp:lastPrinted>2017-07-13T00:02:45Z</cp:lastPrinted>
  <dcterms:created xsi:type="dcterms:W3CDTF">1996-10-08T23:32:33Z</dcterms:created>
  <dcterms:modified xsi:type="dcterms:W3CDTF">2018-01-12T03:05:23Z</dcterms:modified>
  <cp:category/>
  <cp:version/>
  <cp:contentType/>
  <cp:contentStatus/>
</cp:coreProperties>
</file>